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cilia\Dropbox\Planilla Excel\Plantillas a subir 2020\Ya subidas\"/>
    </mc:Choice>
  </mc:AlternateContent>
  <bookViews>
    <workbookView xWindow="0" yWindow="0" windowWidth="20490" windowHeight="8040" activeTab="1"/>
  </bookViews>
  <sheets>
    <sheet name="- AYUDA -" sheetId="3" r:id="rId1"/>
    <sheet name="Punto de Equilibrio" sheetId="2" r:id="rId2"/>
  </sheets>
  <externalReferences>
    <externalReference r:id="rId3"/>
  </externalReferences>
  <definedNames>
    <definedName name="Comprobantes">'[1]Tabla de Comprobantes'!$A$3:$A$65</definedName>
    <definedName name="PC">'[1]Tabla de Comprobantes'!$E$3:$E$14</definedName>
  </definedNames>
  <calcPr calcId="152511" iterate="1"/>
</workbook>
</file>

<file path=xl/calcChain.xml><?xml version="1.0" encoding="utf-8"?>
<calcChain xmlns="http://schemas.openxmlformats.org/spreadsheetml/2006/main">
  <c r="B34" i="2" l="1"/>
  <c r="I19" i="2" l="1"/>
  <c r="I17" i="2"/>
  <c r="I18" i="2"/>
  <c r="I12" i="2"/>
  <c r="I13" i="2"/>
  <c r="I14" i="2"/>
  <c r="I15" i="2"/>
  <c r="I16" i="2"/>
  <c r="C9" i="2"/>
  <c r="I9" i="2" l="1"/>
  <c r="D34" i="2" s="1"/>
  <c r="I5" i="2" l="1"/>
  <c r="C29" i="2" s="1"/>
  <c r="B29" i="2" l="1"/>
  <c r="D29" i="2" s="1"/>
  <c r="E35" i="2" s="1"/>
  <c r="B35" i="2"/>
  <c r="D35" i="2"/>
  <c r="C35" i="2" l="1"/>
  <c r="B36" i="2"/>
  <c r="C34" i="2"/>
  <c r="E34" i="2" s="1"/>
  <c r="C36" i="2" l="1"/>
  <c r="D36" i="2"/>
  <c r="E36" i="2" l="1"/>
</calcChain>
</file>

<file path=xl/sharedStrings.xml><?xml version="1.0" encoding="utf-8"?>
<sst xmlns="http://schemas.openxmlformats.org/spreadsheetml/2006/main" count="37" uniqueCount="35">
  <si>
    <t>VENTAS</t>
  </si>
  <si>
    <t>COSTOS</t>
  </si>
  <si>
    <t>UTILIDAD</t>
  </si>
  <si>
    <t>UTILIDAD
TOTAL</t>
  </si>
  <si>
    <t>COSTOS
TOTALES</t>
  </si>
  <si>
    <t>VENTAS
TOTALES</t>
  </si>
  <si>
    <t>COSTO VARIABLE</t>
  </si>
  <si>
    <t>COSTO FIJO</t>
  </si>
  <si>
    <t>PUNTO DE EQUILIBRIO</t>
  </si>
  <si>
    <t>UNIDADES</t>
  </si>
  <si>
    <t>Cerveza Miel Dorada</t>
  </si>
  <si>
    <t>Alquiler</t>
  </si>
  <si>
    <t>Luz</t>
  </si>
  <si>
    <t>Gas</t>
  </si>
  <si>
    <t>Impuestos</t>
  </si>
  <si>
    <t>Malta (Kg)</t>
  </si>
  <si>
    <t>Lupulo (gr)</t>
  </si>
  <si>
    <t>Levadura (gr)</t>
  </si>
  <si>
    <t>Envase</t>
  </si>
  <si>
    <t>Carbonatador(gr)</t>
  </si>
  <si>
    <t>PRODUCTO</t>
  </si>
  <si>
    <t>PRECIO UNITARIO</t>
  </si>
  <si>
    <t>DESCRIPCIÓN</t>
  </si>
  <si>
    <t>VALOR</t>
  </si>
  <si>
    <t>Sueldos</t>
  </si>
  <si>
    <t>UNIDADES A PRODUCIR</t>
  </si>
  <si>
    <t>Detalle los costos</t>
  </si>
  <si>
    <t>CANTIDAD</t>
  </si>
  <si>
    <t>IMPORTE</t>
  </si>
  <si>
    <t>Simulador</t>
  </si>
  <si>
    <t>Cambie las unidades a producir y observe los cambios</t>
  </si>
  <si>
    <t>Resultado:</t>
  </si>
  <si>
    <t>Gráfico</t>
  </si>
  <si>
    <t>Cantidad de unidades a vender como mínimo para equiparar los costos</t>
  </si>
  <si>
    <t>Ayuda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</si>
</sst>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 &quot;$&quot;\ * #,##0.00_ ;_ &quot;$&quot;\ * \-#,##0.00_ ;_ &quot;$&quot;\ * &quot;-&quot;??_ ;_ @_ "/>
    <numFmt numFmtId="164" formatCode="&quot;$&quot;\ #,##0.00"/>
    <numFmt numFmtId="166" formatCode="0.0"/>
  </numFmts>
  <fonts count="2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4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3"/>
      <color rgb="FF8745EC"/>
      <name val="Calibri"/>
      <family val="2"/>
      <scheme val="minor"/>
    </font>
    <font>
      <b/>
      <sz val="16"/>
      <color theme="1" tint="0.34998626667073579"/>
      <name val="Calibri"/>
      <family val="2"/>
      <scheme val="minor"/>
    </font>
    <font>
      <sz val="14"/>
      <color theme="1" tint="0.34998626667073579"/>
      <name val="Calibri"/>
      <family val="2"/>
      <scheme val="minor"/>
    </font>
    <font>
      <b/>
      <sz val="14"/>
      <color theme="0"/>
      <name val="Calibri"/>
      <family val="2"/>
      <scheme val="minor"/>
    </font>
    <font>
      <i/>
      <sz val="16"/>
      <color theme="0" tint="-0.499984740745262"/>
      <name val="Calibri"/>
      <family val="2"/>
      <scheme val="minor"/>
    </font>
    <font>
      <sz val="14"/>
      <color theme="1" tint="0.499984740745262"/>
      <name val="Calibri"/>
      <family val="2"/>
      <scheme val="minor"/>
    </font>
    <font>
      <sz val="16"/>
      <color theme="0" tint="-0.499984740745262"/>
      <name val="Calibri"/>
      <family val="2"/>
      <scheme val="minor"/>
    </font>
    <font>
      <i/>
      <sz val="14"/>
      <color theme="1" tint="0.499984740745262"/>
      <name val="Calibri"/>
      <family val="2"/>
      <scheme val="minor"/>
    </font>
    <font>
      <i/>
      <u val="double"/>
      <sz val="18"/>
      <color theme="0" tint="-0.499984740745262"/>
      <name val="Calibri"/>
      <family val="2"/>
      <scheme val="minor"/>
    </font>
    <font>
      <b/>
      <sz val="22"/>
      <color theme="1" tint="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8745EC"/>
        <bgColor indexed="64"/>
      </patternFill>
    </fill>
    <fill>
      <patternFill patternType="solid">
        <fgColor rgb="FFF8F3FF"/>
        <bgColor indexed="64"/>
      </patternFill>
    </fill>
    <fill>
      <patternFill patternType="solid">
        <fgColor rgb="FFA673F1"/>
        <bgColor indexed="64"/>
      </patternFill>
    </fill>
    <fill>
      <patternFill patternType="solid">
        <fgColor theme="0" tint="-4.9989318521683403E-2"/>
        <bgColor indexed="64"/>
      </patternFill>
    </fill>
  </fills>
  <borders count="28">
    <border>
      <left/>
      <right/>
      <top/>
      <bottom/>
      <diagonal/>
    </border>
    <border>
      <left style="medium">
        <color rgb="FFF8F3FF"/>
      </left>
      <right style="medium">
        <color rgb="FFF8F3FF"/>
      </right>
      <top style="medium">
        <color rgb="FFF8F3FF"/>
      </top>
      <bottom style="medium">
        <color rgb="FFF8F3FF"/>
      </bottom>
      <diagonal/>
    </border>
    <border>
      <left style="medium">
        <color theme="0" tint="-4.9989318521683403E-2"/>
      </left>
      <right style="medium">
        <color theme="0" tint="-4.9989318521683403E-2"/>
      </right>
      <top style="medium">
        <color theme="0" tint="-4.9989318521683403E-2"/>
      </top>
      <bottom style="medium">
        <color theme="0" tint="-4.9989318521683403E-2"/>
      </bottom>
      <diagonal/>
    </border>
    <border>
      <left style="medium">
        <color theme="0" tint="-4.9989318521683403E-2"/>
      </left>
      <right style="medium">
        <color theme="0" tint="-4.9989318521683403E-2"/>
      </right>
      <top style="medium">
        <color theme="0" tint="-4.9989318521683403E-2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/>
      <bottom/>
      <diagonal/>
    </border>
    <border>
      <left style="medium">
        <color theme="0" tint="-4.9989318521683403E-2"/>
      </left>
      <right/>
      <top style="medium">
        <color theme="0" tint="-4.9989318521683403E-2"/>
      </top>
      <bottom style="medium">
        <color theme="0" tint="-4.9989318521683403E-2"/>
      </bottom>
      <diagonal/>
    </border>
    <border>
      <left style="medium">
        <color theme="0" tint="-4.9989318521683403E-2"/>
      </left>
      <right/>
      <top style="medium">
        <color theme="0" tint="-4.9989318521683403E-2"/>
      </top>
      <bottom/>
      <diagonal/>
    </border>
    <border>
      <left/>
      <right/>
      <top/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/>
      <bottom style="slantDashDot">
        <color rgb="FFE4D1FF"/>
      </bottom>
      <diagonal/>
    </border>
    <border>
      <left style="thin">
        <color rgb="FFE4D1FF"/>
      </left>
      <right/>
      <top style="thin">
        <color rgb="FFE4D1FF"/>
      </top>
      <bottom style="medium">
        <color theme="0"/>
      </bottom>
      <diagonal/>
    </border>
    <border>
      <left/>
      <right/>
      <top style="thin">
        <color rgb="FFE4D1FF"/>
      </top>
      <bottom style="medium">
        <color theme="0"/>
      </bottom>
      <diagonal/>
    </border>
    <border>
      <left/>
      <right style="thin">
        <color rgb="FFE4D1FF"/>
      </right>
      <top style="thin">
        <color rgb="FFE4D1FF"/>
      </top>
      <bottom style="medium">
        <color theme="0"/>
      </bottom>
      <diagonal/>
    </border>
    <border>
      <left style="thin">
        <color rgb="FFE4D1FF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thin">
        <color rgb="FFE4D1FF"/>
      </right>
      <top style="medium">
        <color theme="0"/>
      </top>
      <bottom/>
      <diagonal/>
    </border>
    <border>
      <left style="thin">
        <color rgb="FFE4D1FF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thin">
        <color rgb="FFE4D1FF"/>
      </right>
      <top style="medium">
        <color theme="0"/>
      </top>
      <bottom style="medium">
        <color theme="0"/>
      </bottom>
      <diagonal/>
    </border>
    <border>
      <left style="thin">
        <color rgb="FFE4D1FF"/>
      </left>
      <right style="medium">
        <color theme="0"/>
      </right>
      <top style="medium">
        <color theme="0"/>
      </top>
      <bottom style="thin">
        <color rgb="FFE4D1FF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thin">
        <color rgb="FFE4D1FF"/>
      </bottom>
      <diagonal/>
    </border>
    <border>
      <left style="medium">
        <color theme="0"/>
      </left>
      <right style="thin">
        <color rgb="FFE4D1FF"/>
      </right>
      <top style="medium">
        <color theme="0"/>
      </top>
      <bottom style="thin">
        <color rgb="FFE4D1FF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medium">
        <color rgb="FFF8F3FF"/>
      </left>
      <right/>
      <top style="medium">
        <color rgb="FFF8F3FF"/>
      </top>
      <bottom style="medium">
        <color rgb="FFF8F3FF"/>
      </bottom>
      <diagonal/>
    </border>
    <border>
      <left/>
      <right/>
      <top style="medium">
        <color rgb="FFF8F3FF"/>
      </top>
      <bottom style="medium">
        <color rgb="FFF8F3FF"/>
      </bottom>
      <diagonal/>
    </border>
    <border>
      <left/>
      <right style="medium">
        <color rgb="FFF8F3FF"/>
      </right>
      <top style="medium">
        <color rgb="FFF8F3FF"/>
      </top>
      <bottom style="medium">
        <color rgb="FFF8F3FF"/>
      </bottom>
      <diagonal/>
    </border>
  </borders>
  <cellStyleXfs count="2">
    <xf numFmtId="0" fontId="0" fillId="0" borderId="0"/>
    <xf numFmtId="0" fontId="8" fillId="0" borderId="0"/>
  </cellStyleXfs>
  <cellXfs count="9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" fillId="0" borderId="0" xfId="0" applyFont="1"/>
    <xf numFmtId="0" fontId="8" fillId="0" borderId="0" xfId="0" applyFont="1"/>
    <xf numFmtId="0" fontId="8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/>
    <xf numFmtId="0" fontId="0" fillId="2" borderId="0" xfId="0" applyFill="1"/>
    <xf numFmtId="0" fontId="12" fillId="3" borderId="0" xfId="0" applyFont="1" applyFill="1" applyBorder="1" applyAlignment="1">
      <alignment horizontal="left" vertical="center" indent="1"/>
    </xf>
    <xf numFmtId="164" fontId="10" fillId="0" borderId="0" xfId="0" applyNumberFormat="1" applyFont="1" applyFill="1" applyBorder="1" applyAlignment="1">
      <alignment vertical="center"/>
    </xf>
    <xf numFmtId="0" fontId="11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left" vertical="center" indent="1"/>
    </xf>
    <xf numFmtId="0" fontId="14" fillId="0" borderId="2" xfId="0" applyFont="1" applyBorder="1" applyAlignment="1">
      <alignment horizontal="left" vertical="center" indent="1"/>
    </xf>
    <xf numFmtId="164" fontId="14" fillId="0" borderId="2" xfId="0" applyNumberFormat="1" applyFont="1" applyBorder="1" applyAlignment="1">
      <alignment horizontal="left" vertical="center" indent="1"/>
    </xf>
    <xf numFmtId="0" fontId="0" fillId="0" borderId="0" xfId="0" applyFill="1" applyAlignment="1">
      <alignment horizontal="center"/>
    </xf>
    <xf numFmtId="0" fontId="1" fillId="0" borderId="0" xfId="0" applyFont="1" applyFill="1"/>
    <xf numFmtId="164" fontId="1" fillId="0" borderId="0" xfId="0" applyNumberFormat="1" applyFont="1" applyFill="1"/>
    <xf numFmtId="0" fontId="0" fillId="0" borderId="0" xfId="0" applyFill="1"/>
    <xf numFmtId="0" fontId="14" fillId="0" borderId="3" xfId="0" applyFont="1" applyBorder="1" applyAlignment="1">
      <alignment horizontal="left" vertical="center" indent="1"/>
    </xf>
    <xf numFmtId="164" fontId="14" fillId="0" borderId="3" xfId="0" applyNumberFormat="1" applyFont="1" applyBorder="1" applyAlignment="1">
      <alignment horizontal="left" vertical="center" indent="1"/>
    </xf>
    <xf numFmtId="164" fontId="14" fillId="0" borderId="2" xfId="0" applyNumberFormat="1" applyFont="1" applyBorder="1" applyAlignment="1">
      <alignment horizontal="center" vertical="center"/>
    </xf>
    <xf numFmtId="164" fontId="14" fillId="0" borderId="3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8" xfId="0" applyFont="1" applyBorder="1" applyAlignment="1">
      <alignment horizontal="left" vertical="center" indent="1"/>
    </xf>
    <xf numFmtId="0" fontId="14" fillId="0" borderId="9" xfId="0" applyFont="1" applyBorder="1" applyAlignment="1">
      <alignment horizontal="left" vertical="center" indent="1"/>
    </xf>
    <xf numFmtId="164" fontId="14" fillId="5" borderId="4" xfId="0" applyNumberFormat="1" applyFont="1" applyFill="1" applyBorder="1" applyAlignment="1">
      <alignment horizontal="center" vertical="center"/>
    </xf>
    <xf numFmtId="164" fontId="14" fillId="5" borderId="4" xfId="0" applyNumberFormat="1" applyFont="1" applyFill="1" applyBorder="1" applyAlignment="1">
      <alignment horizontal="left" vertical="center" indent="1"/>
    </xf>
    <xf numFmtId="0" fontId="12" fillId="3" borderId="0" xfId="0" applyFont="1" applyFill="1" applyAlignment="1">
      <alignment horizontal="center" vertical="center"/>
    </xf>
    <xf numFmtId="0" fontId="16" fillId="0" borderId="0" xfId="0" applyFont="1" applyBorder="1" applyAlignment="1">
      <alignment vertical="top"/>
    </xf>
    <xf numFmtId="0" fontId="12" fillId="3" borderId="4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/>
    </xf>
    <xf numFmtId="0" fontId="0" fillId="0" borderId="0" xfId="0" applyFill="1" applyBorder="1"/>
    <xf numFmtId="0" fontId="6" fillId="0" borderId="0" xfId="0" applyFont="1" applyFill="1" applyBorder="1" applyAlignment="1">
      <alignment vertical="center"/>
    </xf>
    <xf numFmtId="166" fontId="7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" fontId="3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2" fontId="14" fillId="0" borderId="4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/>
    <xf numFmtId="0" fontId="17" fillId="0" borderId="7" xfId="0" applyFont="1" applyBorder="1" applyAlignment="1">
      <alignment vertical="center"/>
    </xf>
    <xf numFmtId="0" fontId="17" fillId="0" borderId="0" xfId="0" applyFont="1" applyBorder="1" applyAlignment="1">
      <alignment vertical="center"/>
    </xf>
    <xf numFmtId="44" fontId="14" fillId="5" borderId="4" xfId="0" applyNumberFormat="1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2" fillId="3" borderId="0" xfId="0" applyFont="1" applyFill="1" applyBorder="1" applyAlignment="1">
      <alignment horizontal="center" vertical="center"/>
    </xf>
    <xf numFmtId="2" fontId="15" fillId="4" borderId="5" xfId="0" applyNumberFormat="1" applyFont="1" applyFill="1" applyBorder="1" applyAlignment="1">
      <alignment horizontal="center" vertical="center" wrapText="1"/>
    </xf>
    <xf numFmtId="2" fontId="15" fillId="4" borderId="6" xfId="0" applyNumberFormat="1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wrapText="1"/>
    </xf>
    <xf numFmtId="0" fontId="16" fillId="0" borderId="0" xfId="0" applyFont="1" applyBorder="1" applyAlignment="1">
      <alignment horizontal="center" vertical="top"/>
    </xf>
    <xf numFmtId="0" fontId="5" fillId="0" borderId="0" xfId="0" applyFont="1" applyFill="1" applyBorder="1" applyAlignment="1">
      <alignment horizontal="center" vertical="center"/>
    </xf>
    <xf numFmtId="164" fontId="13" fillId="0" borderId="1" xfId="0" applyNumberFormat="1" applyFont="1" applyBorder="1" applyAlignment="1">
      <alignment horizontal="center" vertical="center"/>
    </xf>
    <xf numFmtId="0" fontId="12" fillId="3" borderId="11" xfId="0" applyFont="1" applyFill="1" applyBorder="1" applyAlignment="1">
      <alignment horizontal="center" vertical="center"/>
    </xf>
    <xf numFmtId="0" fontId="12" fillId="3" borderId="12" xfId="0" applyFont="1" applyFill="1" applyBorder="1" applyAlignment="1">
      <alignment horizontal="center" vertical="center"/>
    </xf>
    <xf numFmtId="0" fontId="18" fillId="0" borderId="0" xfId="0" applyFont="1" applyBorder="1" applyAlignment="1">
      <alignment vertical="top"/>
    </xf>
    <xf numFmtId="0" fontId="18" fillId="0" borderId="13" xfId="0" applyFont="1" applyBorder="1" applyAlignment="1">
      <alignment vertical="top"/>
    </xf>
    <xf numFmtId="0" fontId="0" fillId="0" borderId="13" xfId="0" applyBorder="1"/>
    <xf numFmtId="0" fontId="19" fillId="0" borderId="7" xfId="0" applyFont="1" applyBorder="1" applyAlignment="1">
      <alignment vertical="center"/>
    </xf>
    <xf numFmtId="0" fontId="20" fillId="0" borderId="10" xfId="0" applyFont="1" applyBorder="1" applyAlignment="1">
      <alignment horizontal="center" vertical="top"/>
    </xf>
    <xf numFmtId="0" fontId="16" fillId="0" borderId="14" xfId="0" applyFont="1" applyBorder="1" applyAlignment="1">
      <alignment horizontal="center" vertical="top"/>
    </xf>
    <xf numFmtId="0" fontId="16" fillId="0" borderId="15" xfId="0" applyFont="1" applyBorder="1" applyAlignment="1">
      <alignment horizontal="center" vertical="top"/>
    </xf>
    <xf numFmtId="0" fontId="16" fillId="0" borderId="16" xfId="0" applyFont="1" applyBorder="1" applyAlignment="1">
      <alignment horizontal="center" vertical="top"/>
    </xf>
    <xf numFmtId="0" fontId="12" fillId="3" borderId="17" xfId="0" applyFont="1" applyFill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2" fontId="14" fillId="5" borderId="19" xfId="0" applyNumberFormat="1" applyFont="1" applyFill="1" applyBorder="1" applyAlignment="1">
      <alignment horizontal="center" vertical="center"/>
    </xf>
    <xf numFmtId="164" fontId="14" fillId="5" borderId="20" xfId="0" applyNumberFormat="1" applyFont="1" applyFill="1" applyBorder="1" applyAlignment="1">
      <alignment horizontal="center" vertical="center"/>
    </xf>
    <xf numFmtId="2" fontId="14" fillId="5" borderId="21" xfId="0" applyNumberFormat="1" applyFont="1" applyFill="1" applyBorder="1" applyAlignment="1">
      <alignment horizontal="center" vertical="center"/>
    </xf>
    <xf numFmtId="164" fontId="14" fillId="5" borderId="22" xfId="0" applyNumberFormat="1" applyFont="1" applyFill="1" applyBorder="1" applyAlignment="1">
      <alignment horizontal="center" vertical="center"/>
    </xf>
    <xf numFmtId="164" fontId="14" fillId="5" borderId="23" xfId="0" applyNumberFormat="1" applyFont="1" applyFill="1" applyBorder="1" applyAlignment="1">
      <alignment horizontal="center" vertical="center"/>
    </xf>
    <xf numFmtId="0" fontId="16" fillId="0" borderId="0" xfId="0" applyFont="1" applyBorder="1" applyAlignment="1">
      <alignment horizontal="left" vertical="center"/>
    </xf>
    <xf numFmtId="164" fontId="15" fillId="2" borderId="4" xfId="0" applyNumberFormat="1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8" fillId="0" borderId="0" xfId="1" applyFill="1"/>
    <xf numFmtId="0" fontId="8" fillId="0" borderId="0" xfId="1"/>
    <xf numFmtId="0" fontId="21" fillId="0" borderId="0" xfId="1" applyFont="1" applyBorder="1" applyAlignment="1">
      <alignment vertical="center"/>
    </xf>
    <xf numFmtId="0" fontId="21" fillId="0" borderId="0" xfId="1" applyFont="1" applyBorder="1" applyAlignment="1">
      <alignment vertical="top"/>
    </xf>
  </cellXfs>
  <cellStyles count="2">
    <cellStyle name="Normal" xfId="0" builtinId="0"/>
    <cellStyle name="Normal 2" xfId="1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4" formatCode="&quot;$&quot;\ #,##0.00"/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/>
        <horizontal style="medium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alignment horizontal="left" vertical="center" textRotation="0" wrapText="0" indent="1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4" formatCode="&quot;$&quot;\ #,##0.00"/>
      <alignment horizontal="left" vertical="center" textRotation="0" wrapText="0" indent="1" justifyLastLine="0" shrinkToFit="0" readingOrder="0"/>
      <border diagonalUp="0" diagonalDown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alignment horizontal="left" vertical="center" textRotation="0" wrapText="0" indent="1" justifyLastLine="0" shrinkToFit="0" readingOrder="0"/>
      <border diagonalUp="0" diagonalDown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/>
        <horizontal/>
      </border>
    </dxf>
    <dxf>
      <border outline="0">
        <bottom style="medium">
          <color theme="0" tint="-4.9989318521683403E-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rgb="FF8745EC"/>
        <name val="Calibri"/>
        <scheme val="minor"/>
      </font>
      <fill>
        <patternFill patternType="solid">
          <fgColor indexed="64"/>
          <bgColor rgb="FFF8F3FF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4" formatCode="&quot;$&quot;\ #,##0.00"/>
      <alignment horizontal="left" vertical="center" textRotation="0" wrapText="0" indent="1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alignment horizontal="left" vertical="center" textRotation="0" wrapText="0" indent="1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border outline="0"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alignment horizontal="left" vertical="center" textRotation="0" wrapText="0" 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rgb="FF8745EC"/>
        <name val="Calibri"/>
        <scheme val="minor"/>
      </font>
      <fill>
        <patternFill patternType="solid">
          <fgColor indexed="64"/>
          <bgColor rgb="FFF8F3FF"/>
        </patternFill>
      </fill>
      <alignment horizontal="center" vertical="center" textRotation="0" wrapText="0" indent="0" justifyLastLine="0" shrinkToFit="0" readingOrder="0"/>
    </dxf>
  </dxfs>
  <tableStyles count="0" defaultTableStyle="TableStyleMedium9" defaultPivotStyle="PivotStyleLight16"/>
  <colors>
    <mruColors>
      <color rgb="FFE4D1FF"/>
      <color rgb="FFF8F3FF"/>
      <color rgb="FFA673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AR"/>
              <a:t>Simulador - Punto de equilibrio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>
        <c:manualLayout>
          <c:layoutTarget val="inner"/>
          <c:xMode val="edge"/>
          <c:yMode val="edge"/>
          <c:x val="9.68182908065989E-2"/>
          <c:y val="9.7165971252729078E-2"/>
          <c:w val="0.74175927010177622"/>
          <c:h val="0.840220633912326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'Punto de Equilibrio'!$C$33</c:f>
              <c:strCache>
                <c:ptCount val="1"/>
                <c:pt idx="0">
                  <c:v>VENTAS</c:v>
                </c:pt>
              </c:strCache>
            </c:strRef>
          </c:tx>
          <c:spPr>
            <a:ln w="9525" cap="flat" cmpd="sng" algn="ctr">
              <a:solidFill>
                <a:schemeClr val="accent1">
                  <a:alpha val="70000"/>
                </a:schemeClr>
              </a:solidFill>
              <a:prstDash val="sysDot"/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none"/>
          </c:marker>
          <c:xVal>
            <c:numRef>
              <c:f>'Punto de Equilibrio'!$B$34:$B$36</c:f>
              <c:numCache>
                <c:formatCode>0.00</c:formatCode>
                <c:ptCount val="3"/>
                <c:pt idx="0">
                  <c:v>20</c:v>
                </c:pt>
                <c:pt idx="1">
                  <c:v>100</c:v>
                </c:pt>
                <c:pt idx="2">
                  <c:v>150</c:v>
                </c:pt>
              </c:numCache>
            </c:numRef>
          </c:xVal>
          <c:yVal>
            <c:numRef>
              <c:f>'Punto de Equilibrio'!$C$34:$C$36</c:f>
              <c:numCache>
                <c:formatCode>"$"\ #,##0.00</c:formatCode>
                <c:ptCount val="3"/>
                <c:pt idx="0">
                  <c:v>500</c:v>
                </c:pt>
                <c:pt idx="1">
                  <c:v>2500</c:v>
                </c:pt>
                <c:pt idx="2">
                  <c:v>3750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'Punto de Equilibrio'!$D$33</c:f>
              <c:strCache>
                <c:ptCount val="1"/>
                <c:pt idx="0">
                  <c:v>COSTOS</c:v>
                </c:pt>
              </c:strCache>
            </c:strRef>
          </c:tx>
          <c:spPr>
            <a:ln w="9525" cap="flat" cmpd="sng" algn="ctr">
              <a:solidFill>
                <a:schemeClr val="accent2">
                  <a:alpha val="70000"/>
                </a:schemeClr>
              </a:solidFill>
              <a:prstDash val="sysDot"/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none"/>
          </c:marker>
          <c:xVal>
            <c:numRef>
              <c:f>'Punto de Equilibrio'!$B$34:$B$36</c:f>
              <c:numCache>
                <c:formatCode>0.00</c:formatCode>
                <c:ptCount val="3"/>
                <c:pt idx="0">
                  <c:v>20</c:v>
                </c:pt>
                <c:pt idx="1">
                  <c:v>100</c:v>
                </c:pt>
                <c:pt idx="2">
                  <c:v>150</c:v>
                </c:pt>
              </c:numCache>
            </c:numRef>
          </c:xVal>
          <c:yVal>
            <c:numRef>
              <c:f>'Punto de Equilibrio'!$D$34:$D$36</c:f>
              <c:numCache>
                <c:formatCode>"$"\ #,##0.00</c:formatCode>
                <c:ptCount val="3"/>
                <c:pt idx="0">
                  <c:v>2025</c:v>
                </c:pt>
                <c:pt idx="1">
                  <c:v>2565</c:v>
                </c:pt>
                <c:pt idx="2">
                  <c:v>2902.5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'Punto de Equilibrio'!$E$33</c:f>
              <c:strCache>
                <c:ptCount val="1"/>
                <c:pt idx="0">
                  <c:v>UTILIDAD</c:v>
                </c:pt>
              </c:strCache>
            </c:strRef>
          </c:tx>
          <c:spPr>
            <a:ln w="9525" cap="flat" cmpd="sng" algn="ctr">
              <a:solidFill>
                <a:schemeClr val="accent3">
                  <a:alpha val="70000"/>
                </a:schemeClr>
              </a:solidFill>
              <a:prstDash val="sysDot"/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none"/>
          </c:marker>
          <c:xVal>
            <c:numRef>
              <c:f>'Punto de Equilibrio'!$B$34:$B$36</c:f>
              <c:numCache>
                <c:formatCode>0.00</c:formatCode>
                <c:ptCount val="3"/>
                <c:pt idx="0">
                  <c:v>20</c:v>
                </c:pt>
                <c:pt idx="1">
                  <c:v>100</c:v>
                </c:pt>
                <c:pt idx="2">
                  <c:v>150</c:v>
                </c:pt>
              </c:numCache>
            </c:numRef>
          </c:xVal>
          <c:yVal>
            <c:numRef>
              <c:f>'Punto de Equilibrio'!$E$34:$E$36</c:f>
              <c:numCache>
                <c:formatCode>"$"\ #,##0.00</c:formatCode>
                <c:ptCount val="3"/>
                <c:pt idx="0">
                  <c:v>-1525</c:v>
                </c:pt>
                <c:pt idx="1">
                  <c:v>-65</c:v>
                </c:pt>
                <c:pt idx="2">
                  <c:v>847.5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42321856"/>
        <c:axId val="742322416"/>
      </c:scatterChart>
      <c:valAx>
        <c:axId val="742321856"/>
        <c:scaling>
          <c:orientation val="minMax"/>
        </c:scaling>
        <c:delete val="0"/>
        <c:axPos val="b"/>
        <c:numFmt formatCode="0.00" sourceLinked="1"/>
        <c:majorTickMark val="none"/>
        <c:minorTickMark val="none"/>
        <c:tickLblPos val="nextTo"/>
        <c:spPr>
          <a:noFill/>
          <a:ln w="9525" cap="rnd">
            <a:solidFill>
              <a:schemeClr val="dk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742322416"/>
        <c:crosses val="autoZero"/>
        <c:crossBetween val="midCat"/>
      </c:valAx>
      <c:valAx>
        <c:axId val="742322416"/>
        <c:scaling>
          <c:orientation val="minMax"/>
        </c:scaling>
        <c:delete val="0"/>
        <c:axPos val="l"/>
        <c:numFmt formatCode="&quot;$&quot;\ #,##0.00" sourceLinked="1"/>
        <c:majorTickMark val="none"/>
        <c:minorTickMark val="none"/>
        <c:tickLblPos val="nextTo"/>
        <c:spPr>
          <a:noFill/>
          <a:ln w="9525" cap="rnd">
            <a:solidFill>
              <a:schemeClr val="dk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742321856"/>
        <c:crosses val="autoZero"/>
        <c:crossBetween val="midCat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>
                <a:alpha val="0"/>
              </a:schemeClr>
            </a:gs>
          </a:gsLst>
          <a:lin ang="5400000" scaled="0"/>
        </a:gradFill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6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rnd">
        <a:solidFill>
          <a:schemeClr val="dk1">
            <a:lumMod val="20000"/>
            <a:lumOff val="80000"/>
          </a:schemeClr>
        </a:solidFill>
        <a:round/>
      </a:ln>
    </cs:spPr>
    <cs:defRPr sz="900" kern="120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/>
    <cs:effectRef idx="1"/>
    <cs:fontRef idx="minor">
      <a:schemeClr val="dk1"/>
    </cs:fontRef>
    <cs:spPr>
      <a:ln w="9525" cap="flat" cmpd="sng" algn="ctr">
        <a:solidFill>
          <a:schemeClr val="phClr">
            <a:alpha val="70000"/>
          </a:schemeClr>
        </a:solidFill>
        <a:prstDash val="sysDot"/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rnd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rnd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rnd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rnd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rnd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rnd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0" baseline="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>
              <a:alpha val="0"/>
            </a:schemeClr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rnd">
        <a:solidFill>
          <a:schemeClr val="dk1">
            <a:lumMod val="20000"/>
            <a:lumOff val="80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 cap="rnd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rnd">
        <a:solidFill>
          <a:schemeClr val="dk1">
            <a:lumMod val="25000"/>
            <a:lumOff val="75000"/>
          </a:schemeClr>
        </a:solidFill>
        <a:round/>
      </a:ln>
    </cs:spPr>
    <cs:defRPr sz="900" kern="1200" spc="0" baseline="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nillaexcel.com/planillas" TargetMode="External"/><Relationship Id="rId1" Type="http://schemas.openxmlformats.org/officeDocument/2006/relationships/hyperlink" Target="https://www.planillaexcel.com/blog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254000</xdr:colOff>
      <xdr:row>4</xdr:row>
      <xdr:rowOff>152399</xdr:rowOff>
    </xdr:from>
    <xdr:to>
      <xdr:col>7</xdr:col>
      <xdr:colOff>444500</xdr:colOff>
      <xdr:row>32</xdr:row>
      <xdr:rowOff>38099</xdr:rowOff>
    </xdr:to>
    <xdr:sp macro="" textlink="">
      <xdr:nvSpPr>
        <xdr:cNvPr id="2" name="TextBox 4">
          <a:extLst>
            <a:ext uri="{FF2B5EF4-FFF2-40B4-BE49-F238E27FC236}">
              <a16:creationId xmlns:a16="http://schemas.microsoft.com/office/drawing/2014/main" xmlns="" id="{42C1A203-A0E1-6F48-B1C2-F7CD253B64D6}"/>
            </a:ext>
          </a:extLst>
        </xdr:cNvPr>
        <xdr:cNvSpPr txBox="1"/>
      </xdr:nvSpPr>
      <xdr:spPr>
        <a:xfrm>
          <a:off x="254000" y="1809749"/>
          <a:ext cx="8067675" cy="54768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" sz="1600">
              <a:solidFill>
                <a:schemeClr val="tx1">
                  <a:lumMod val="65000"/>
                  <a:lumOff val="35000"/>
                </a:schemeClr>
              </a:solidFill>
            </a:rPr>
            <a:t>La plantilla de Excel de Punto de Equilibrio le dirá cuales son las unidades a producir que equiparan</a:t>
          </a:r>
          <a:r>
            <a:rPr lang="es-ES" sz="1600" baseline="0">
              <a:solidFill>
                <a:schemeClr val="tx1">
                  <a:lumMod val="65000"/>
                  <a:lumOff val="35000"/>
                </a:schemeClr>
              </a:solidFill>
            </a:rPr>
            <a:t> costos con ventas. Adicionalmente proporciona un simulador para jugar con unidades a producir</a:t>
          </a:r>
          <a:endParaRPr lang="es-ES" sz="1600">
            <a:solidFill>
              <a:schemeClr val="tx1">
                <a:lumMod val="65000"/>
                <a:lumOff val="35000"/>
              </a:schemeClr>
            </a:solidFill>
          </a:endParaRPr>
        </a:p>
        <a:p>
          <a:endParaRPr lang="en-US" sz="1600" baseline="0">
            <a:solidFill>
              <a:schemeClr val="tx1">
                <a:lumMod val="65000"/>
                <a:lumOff val="35000"/>
              </a:schemeClr>
            </a:solidFill>
          </a:endParaRPr>
        </a:p>
        <a:p>
          <a:r>
            <a:rPr lang="en-US" sz="1600" i="1" u="sng" baseline="0">
              <a:solidFill>
                <a:schemeClr val="tx1">
                  <a:lumMod val="65000"/>
                  <a:lumOff val="35000"/>
                </a:schemeClr>
              </a:solidFill>
            </a:rPr>
            <a:t>Para calcular el punto de equilibrio</a:t>
          </a:r>
        </a:p>
        <a:p>
          <a:endParaRPr lang="en-US" sz="1600" i="1" baseline="0">
            <a:solidFill>
              <a:schemeClr val="tx1">
                <a:lumMod val="65000"/>
                <a:lumOff val="35000"/>
              </a:schemeClr>
            </a:solidFill>
          </a:endParaRPr>
        </a:p>
        <a:p>
          <a:r>
            <a:rPr lang="en-US" sz="1600" b="1" baseline="0">
              <a:solidFill>
                <a:schemeClr val="tx1">
                  <a:lumMod val="65000"/>
                  <a:lumOff val="35000"/>
                </a:schemeClr>
              </a:solidFill>
            </a:rPr>
            <a:t>1. </a:t>
          </a:r>
          <a:r>
            <a:rPr lang="es-ES" sz="1600" baseline="0">
              <a:solidFill>
                <a:schemeClr val="tx1">
                  <a:lumMod val="65000"/>
                  <a:lumOff val="35000"/>
                </a:schemeClr>
              </a:solidFill>
            </a:rPr>
            <a:t>Se debe completar la información del producto y precio en la celda C5 y C6.</a:t>
          </a:r>
        </a:p>
        <a:p>
          <a:endParaRPr lang="en-US" sz="1600" baseline="0">
            <a:solidFill>
              <a:schemeClr val="tx1">
                <a:lumMod val="65000"/>
                <a:lumOff val="35000"/>
              </a:schemeClr>
            </a:solidFill>
          </a:endParaRPr>
        </a:p>
        <a:p>
          <a:r>
            <a:rPr lang="en-US" sz="1600" b="1" baseline="0">
              <a:solidFill>
                <a:schemeClr val="tx1">
                  <a:lumMod val="65000"/>
                  <a:lumOff val="35000"/>
                </a:schemeClr>
              </a:solidFill>
            </a:rPr>
            <a:t>2. </a:t>
          </a:r>
          <a:r>
            <a:rPr lang="es-ES" sz="1600" baseline="0">
              <a:solidFill>
                <a:schemeClr val="tx1">
                  <a:lumMod val="65000"/>
                  <a:lumOff val="35000"/>
                </a:schemeClr>
              </a:solidFill>
            </a:rPr>
            <a:t>En la tabla de la celda B11, se deben detallar los costos fijos. En la tabla que figura en F11 se detallan los costos variables.</a:t>
          </a:r>
        </a:p>
        <a:p>
          <a:endParaRPr lang="es-ES" sz="1600" baseline="0">
            <a:solidFill>
              <a:schemeClr val="tx1">
                <a:lumMod val="65000"/>
                <a:lumOff val="35000"/>
              </a:schemeClr>
            </a:solidFill>
          </a:endParaRPr>
        </a:p>
        <a:p>
          <a:r>
            <a:rPr lang="es-ES" sz="1600" b="1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rPr>
            <a:t>Resultado</a:t>
          </a:r>
          <a:endParaRPr lang="es-AR" sz="1600" b="1" baseline="0">
            <a:solidFill>
              <a:schemeClr val="tx1">
                <a:lumMod val="65000"/>
                <a:lumOff val="35000"/>
              </a:schemeClr>
            </a:solidFill>
            <a:latin typeface="+mn-lt"/>
            <a:ea typeface="+mn-ea"/>
            <a:cs typeface="+mn-cs"/>
          </a:endParaRPr>
        </a:p>
        <a:p>
          <a:r>
            <a:rPr lang="es-ES" sz="16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rPr>
            <a:t>Obtendrá las unidades a producir que igualan costos con ventas. Esto figura en la celda I5.</a:t>
          </a:r>
          <a:endParaRPr lang="es-AR" sz="1600" baseline="0">
            <a:solidFill>
              <a:schemeClr val="tx1">
                <a:lumMod val="65000"/>
                <a:lumOff val="35000"/>
              </a:schemeClr>
            </a:solidFill>
            <a:latin typeface="+mn-lt"/>
            <a:ea typeface="+mn-ea"/>
            <a:cs typeface="+mn-cs"/>
          </a:endParaRPr>
        </a:p>
        <a:p>
          <a:endParaRPr lang="es-ES" sz="1600" baseline="0">
            <a:solidFill>
              <a:schemeClr val="tx1">
                <a:lumMod val="65000"/>
                <a:lumOff val="35000"/>
              </a:schemeClr>
            </a:solidFill>
            <a:latin typeface="+mn-lt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600" i="1" u="sng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rPr>
            <a:t>Para </a:t>
          </a:r>
          <a:r>
            <a:rPr lang="es-AR" sz="1600" i="1" u="sng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rPr>
            <a:t>utilizar el simulador</a:t>
          </a:r>
        </a:p>
        <a:p>
          <a:endParaRPr lang="es-ES" sz="1600" u="sng" baseline="0">
            <a:solidFill>
              <a:schemeClr val="tx1">
                <a:lumMod val="65000"/>
                <a:lumOff val="35000"/>
              </a:schemeClr>
            </a:solidFill>
          </a:endParaRPr>
        </a:p>
        <a:p>
          <a:r>
            <a:rPr lang="es-ES" sz="1600" b="1" baseline="0">
              <a:solidFill>
                <a:schemeClr val="tx1">
                  <a:lumMod val="65000"/>
                  <a:lumOff val="35000"/>
                </a:schemeClr>
              </a:solidFill>
            </a:rPr>
            <a:t>1. </a:t>
          </a:r>
          <a:r>
            <a:rPr lang="es-ES" sz="1600" baseline="0">
              <a:solidFill>
                <a:schemeClr val="tx1">
                  <a:lumMod val="65000"/>
                  <a:lumOff val="35000"/>
                </a:schemeClr>
              </a:solidFill>
            </a:rPr>
            <a:t>Para el simulador complete la celda D27 con las unidades que quisiera producir y observe los resultados.</a:t>
          </a:r>
        </a:p>
        <a:p>
          <a:endParaRPr lang="en-US" sz="1600" baseline="0">
            <a:solidFill>
              <a:schemeClr val="tx1">
                <a:lumMod val="65000"/>
                <a:lumOff val="35000"/>
              </a:schemeClr>
            </a:solidFill>
          </a:endParaRPr>
        </a:p>
        <a:p>
          <a:endParaRPr lang="es-ES" sz="1600" b="0" baseline="0">
            <a:solidFill>
              <a:schemeClr val="tx1">
                <a:lumMod val="65000"/>
                <a:lumOff val="35000"/>
              </a:schemeClr>
            </a:solidFill>
          </a:endParaRPr>
        </a:p>
        <a:p>
          <a:endParaRPr lang="es-ES" sz="1600" baseline="0">
            <a:solidFill>
              <a:schemeClr val="tx1">
                <a:lumMod val="65000"/>
                <a:lumOff val="35000"/>
              </a:schemeClr>
            </a:solidFill>
          </a:endParaRPr>
        </a:p>
      </xdr:txBody>
    </xdr:sp>
    <xdr:clientData/>
  </xdr:twoCellAnchor>
  <xdr:twoCellAnchor>
    <xdr:from>
      <xdr:col>7</xdr:col>
      <xdr:colOff>635000</xdr:colOff>
      <xdr:row>4</xdr:row>
      <xdr:rowOff>152400</xdr:rowOff>
    </xdr:from>
    <xdr:to>
      <xdr:col>10</xdr:col>
      <xdr:colOff>1231900</xdr:colOff>
      <xdr:row>25</xdr:row>
      <xdr:rowOff>165100</xdr:rowOff>
    </xdr:to>
    <xdr:sp macro="" textlink="">
      <xdr:nvSpPr>
        <xdr:cNvPr id="3" name="TextBox 5">
          <a:extLst>
            <a:ext uri="{FF2B5EF4-FFF2-40B4-BE49-F238E27FC236}">
              <a16:creationId xmlns:a16="http://schemas.microsoft.com/office/drawing/2014/main" xmlns="" id="{0CF4119B-751E-7C4D-9C68-76EB6A9CA78C}"/>
            </a:ext>
          </a:extLst>
        </xdr:cNvPr>
        <xdr:cNvSpPr txBox="1"/>
      </xdr:nvSpPr>
      <xdr:spPr>
        <a:xfrm>
          <a:off x="8512175" y="1809750"/>
          <a:ext cx="4397375" cy="4203700"/>
        </a:xfrm>
        <a:prstGeom prst="rect">
          <a:avLst/>
        </a:prstGeom>
        <a:solidFill>
          <a:srgbClr val="FBFBFB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274320" tIns="274320" rIns="274320" bIns="274320" rtlCol="0" anchor="t"/>
        <a:lstStyle/>
        <a:p>
          <a:r>
            <a:rPr lang="en-US" sz="1800" b="1">
              <a:solidFill>
                <a:schemeClr val="tx1">
                  <a:lumMod val="65000"/>
                  <a:lumOff val="35000"/>
                </a:schemeClr>
              </a:solidFill>
            </a:rPr>
            <a:t>Más ayuda</a:t>
          </a:r>
        </a:p>
        <a:p>
          <a:endParaRPr lang="en-US" sz="800" b="1">
            <a:solidFill>
              <a:schemeClr val="tx1">
                <a:lumMod val="65000"/>
                <a:lumOff val="35000"/>
              </a:schemeClr>
            </a:solidFill>
          </a:endParaRPr>
        </a:p>
        <a:p>
          <a:r>
            <a:rPr lang="en-US" sz="1600">
              <a:solidFill>
                <a:schemeClr val="tx1">
                  <a:lumMod val="65000"/>
                  <a:lumOff val="35000"/>
                </a:schemeClr>
              </a:solidFill>
            </a:rPr>
            <a:t>Si quieres saber más sobre cómo usar esta plantilla,</a:t>
          </a:r>
          <a:r>
            <a:rPr lang="en-US" sz="1600" baseline="0">
              <a:solidFill>
                <a:schemeClr val="tx1">
                  <a:lumMod val="65000"/>
                  <a:lumOff val="35000"/>
                </a:schemeClr>
              </a:solidFill>
            </a:rPr>
            <a:t> o adaptarla, extenderla o corregir algún error, sigue este link:</a:t>
          </a:r>
        </a:p>
        <a:p>
          <a:endParaRPr lang="en-US" sz="1600" baseline="0">
            <a:solidFill>
              <a:schemeClr val="tx1">
                <a:lumMod val="65000"/>
                <a:lumOff val="35000"/>
              </a:schemeClr>
            </a:solidFill>
          </a:endParaRPr>
        </a:p>
        <a:p>
          <a:endParaRPr lang="en-US" sz="1600">
            <a:solidFill>
              <a:schemeClr val="tx1">
                <a:lumMod val="65000"/>
                <a:lumOff val="35000"/>
              </a:schemeClr>
            </a:solidFill>
          </a:endParaRPr>
        </a:p>
        <a:p>
          <a:endParaRPr lang="en-US" sz="1600">
            <a:solidFill>
              <a:schemeClr val="tx1">
                <a:lumMod val="65000"/>
                <a:lumOff val="35000"/>
              </a:schemeClr>
            </a:solidFill>
          </a:endParaRPr>
        </a:p>
        <a:p>
          <a:r>
            <a:rPr lang="en-US" sz="1800" b="1">
              <a:solidFill>
                <a:schemeClr val="tx1">
                  <a:lumMod val="65000"/>
                  <a:lumOff val="35000"/>
                </a:schemeClr>
              </a:solidFill>
            </a:rPr>
            <a:t>Otras plantillas</a:t>
          </a:r>
        </a:p>
        <a:p>
          <a:endParaRPr lang="en-US" sz="800">
            <a:solidFill>
              <a:schemeClr val="tx1">
                <a:lumMod val="65000"/>
                <a:lumOff val="35000"/>
              </a:schemeClr>
            </a:solidFill>
          </a:endParaRPr>
        </a:p>
        <a:p>
          <a:r>
            <a:rPr lang="en-US" sz="1600">
              <a:solidFill>
                <a:schemeClr val="tx1">
                  <a:lumMod val="65000"/>
                  <a:lumOff val="35000"/>
                </a:schemeClr>
              </a:solidFill>
            </a:rPr>
            <a:t>Si esta plantilla</a:t>
          </a:r>
          <a:r>
            <a:rPr lang="en-US" sz="1600" baseline="0">
              <a:solidFill>
                <a:schemeClr val="tx1">
                  <a:lumMod val="65000"/>
                  <a:lumOff val="35000"/>
                </a:schemeClr>
              </a:solidFill>
            </a:rPr>
            <a:t> no es lo que necesitas, es posible que tengamos otra que se ajuste mejor. Aquí puedes acceder a muchas otras más:</a:t>
          </a:r>
        </a:p>
      </xdr:txBody>
    </xdr:sp>
    <xdr:clientData/>
  </xdr:twoCellAnchor>
  <xdr:twoCellAnchor>
    <xdr:from>
      <xdr:col>7</xdr:col>
      <xdr:colOff>635000</xdr:colOff>
      <xdr:row>12</xdr:row>
      <xdr:rowOff>50800</xdr:rowOff>
    </xdr:from>
    <xdr:to>
      <xdr:col>10</xdr:col>
      <xdr:colOff>1206500</xdr:colOff>
      <xdr:row>13</xdr:row>
      <xdr:rowOff>165100</xdr:rowOff>
    </xdr:to>
    <xdr:sp macro="" textlink="">
      <xdr:nvSpPr>
        <xdr:cNvPr id="4" name="TextBox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F4ED9B6-CF3A-5341-B901-3BDBCBBE0D13}"/>
            </a:ext>
          </a:extLst>
        </xdr:cNvPr>
        <xdr:cNvSpPr txBox="1"/>
      </xdr:nvSpPr>
      <xdr:spPr>
        <a:xfrm>
          <a:off x="8512175" y="3298825"/>
          <a:ext cx="4371975" cy="3143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274320" tIns="0" rIns="274320" bIns="0" rtlCol="0" anchor="ctr"/>
        <a:lstStyle/>
        <a:p>
          <a:r>
            <a:rPr lang="en-US" sz="1600" b="1">
              <a:solidFill>
                <a:srgbClr val="12A779"/>
              </a:solidFill>
            </a:rPr>
            <a:t>Ver más ayuda →</a:t>
          </a:r>
        </a:p>
      </xdr:txBody>
    </xdr:sp>
    <xdr:clientData/>
  </xdr:twoCellAnchor>
  <xdr:twoCellAnchor>
    <xdr:from>
      <xdr:col>7</xdr:col>
      <xdr:colOff>660400</xdr:colOff>
      <xdr:row>22</xdr:row>
      <xdr:rowOff>165100</xdr:rowOff>
    </xdr:from>
    <xdr:to>
      <xdr:col>10</xdr:col>
      <xdr:colOff>1231900</xdr:colOff>
      <xdr:row>24</xdr:row>
      <xdr:rowOff>76200</xdr:rowOff>
    </xdr:to>
    <xdr:sp macro="" textlink="">
      <xdr:nvSpPr>
        <xdr:cNvPr id="5" name="TextBox 9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95D93419-BCC0-584B-AEF1-F1B7851E585C}"/>
            </a:ext>
          </a:extLst>
        </xdr:cNvPr>
        <xdr:cNvSpPr txBox="1"/>
      </xdr:nvSpPr>
      <xdr:spPr>
        <a:xfrm>
          <a:off x="8537575" y="5413375"/>
          <a:ext cx="4371975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274320" tIns="0" rIns="274320" bIns="0" rtlCol="0" anchor="ctr"/>
        <a:lstStyle/>
        <a:p>
          <a:r>
            <a:rPr lang="en-US" sz="1600" b="1">
              <a:solidFill>
                <a:srgbClr val="12A779"/>
              </a:solidFill>
            </a:rPr>
            <a:t>Ver más plantillas →</a:t>
          </a:r>
        </a:p>
      </xdr:txBody>
    </xdr:sp>
    <xdr:clientData/>
  </xdr:twoCellAnchor>
  <xdr:twoCellAnchor editAs="absolute">
    <xdr:from>
      <xdr:col>1</xdr:col>
      <xdr:colOff>0</xdr:colOff>
      <xdr:row>1</xdr:row>
      <xdr:rowOff>0</xdr:rowOff>
    </xdr:from>
    <xdr:to>
      <xdr:col>5</xdr:col>
      <xdr:colOff>263525</xdr:colOff>
      <xdr:row>2</xdr:row>
      <xdr:rowOff>47625</xdr:rowOff>
    </xdr:to>
    <xdr:sp macro="" textlink="">
      <xdr:nvSpPr>
        <xdr:cNvPr id="8" name="TextBox 1">
          <a:extLst>
            <a:ext uri="{FF2B5EF4-FFF2-40B4-BE49-F238E27FC236}">
              <a16:creationId xmlns="" xmlns:a16="http://schemas.microsoft.com/office/drawing/2014/main" id="{481D8AD8-8EC4-5340-B785-120C54B68B4F}"/>
            </a:ext>
          </a:extLst>
        </xdr:cNvPr>
        <xdr:cNvSpPr txBox="1"/>
      </xdr:nvSpPr>
      <xdr:spPr>
        <a:xfrm>
          <a:off x="276225" y="123825"/>
          <a:ext cx="5330825" cy="7429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2400" b="1">
              <a:solidFill>
                <a:schemeClr val="bg1"/>
              </a:solidFill>
            </a:rPr>
            <a:t>Punto de Equilibrio</a:t>
          </a:r>
        </a:p>
      </xdr:txBody>
    </xdr:sp>
    <xdr:clientData/>
  </xdr:twoCellAnchor>
  <xdr:twoCellAnchor editAs="absolute">
    <xdr:from>
      <xdr:col>8</xdr:col>
      <xdr:colOff>1147083</xdr:colOff>
      <xdr:row>1</xdr:row>
      <xdr:rowOff>0</xdr:rowOff>
    </xdr:from>
    <xdr:to>
      <xdr:col>11</xdr:col>
      <xdr:colOff>353333</xdr:colOff>
      <xdr:row>2</xdr:row>
      <xdr:rowOff>47625</xdr:rowOff>
    </xdr:to>
    <xdr:sp macro="" textlink="">
      <xdr:nvSpPr>
        <xdr:cNvPr id="9" name="TextBox 2">
          <a:extLst>
            <a:ext uri="{FF2B5EF4-FFF2-40B4-BE49-F238E27FC236}">
              <a16:creationId xmlns="" xmlns:a16="http://schemas.microsoft.com/office/drawing/2014/main" id="{5D5271AE-0E04-C74B-858B-A0D6F4DD7BDF}"/>
            </a:ext>
          </a:extLst>
        </xdr:cNvPr>
        <xdr:cNvSpPr txBox="1"/>
      </xdr:nvSpPr>
      <xdr:spPr>
        <a:xfrm>
          <a:off x="10291083" y="123825"/>
          <a:ext cx="3006725" cy="7429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en-US" sz="1400" b="1">
              <a:solidFill>
                <a:srgbClr val="F8F3FF"/>
              </a:solidFill>
              <a:latin typeface="Arial Rounded MT Bold" panose="020F0704030504030204" pitchFamily="34" charset="77"/>
              <a:ea typeface="Apple Symbols" panose="02000000000000000000" pitchFamily="2" charset="-79"/>
              <a:cs typeface="Apple Symbols" panose="02000000000000000000" pitchFamily="2" charset="-79"/>
            </a:rPr>
            <a:t>PlanillaExcel.com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190499</xdr:rowOff>
    </xdr:from>
    <xdr:to>
      <xdr:col>5</xdr:col>
      <xdr:colOff>445860</xdr:colOff>
      <xdr:row>2</xdr:row>
      <xdr:rowOff>48985</xdr:rowOff>
    </xdr:to>
    <xdr:sp macro="" textlink="">
      <xdr:nvSpPr>
        <xdr:cNvPr id="19" name="TextBox 1">
          <a:extLst>
            <a:ext uri="{FF2B5EF4-FFF2-40B4-BE49-F238E27FC236}">
              <a16:creationId xmlns="" xmlns:a16="http://schemas.microsoft.com/office/drawing/2014/main" id="{481D8AD8-8EC4-5340-B785-120C54B68B4F}"/>
            </a:ext>
          </a:extLst>
        </xdr:cNvPr>
        <xdr:cNvSpPr txBox="1"/>
      </xdr:nvSpPr>
      <xdr:spPr>
        <a:xfrm>
          <a:off x="326571" y="190499"/>
          <a:ext cx="5330825" cy="7429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2400" b="1">
              <a:solidFill>
                <a:schemeClr val="bg1"/>
              </a:solidFill>
            </a:rPr>
            <a:t>Punto de Equilibrio</a:t>
          </a:r>
        </a:p>
      </xdr:txBody>
    </xdr:sp>
    <xdr:clientData/>
  </xdr:twoCellAnchor>
  <xdr:twoCellAnchor editAs="absolute">
    <xdr:from>
      <xdr:col>9</xdr:col>
      <xdr:colOff>680358</xdr:colOff>
      <xdr:row>0</xdr:row>
      <xdr:rowOff>190499</xdr:rowOff>
    </xdr:from>
    <xdr:to>
      <xdr:col>12</xdr:col>
      <xdr:colOff>353333</xdr:colOff>
      <xdr:row>2</xdr:row>
      <xdr:rowOff>48985</xdr:rowOff>
    </xdr:to>
    <xdr:sp macro="" textlink="">
      <xdr:nvSpPr>
        <xdr:cNvPr id="20" name="TextBox 2">
          <a:extLst>
            <a:ext uri="{FF2B5EF4-FFF2-40B4-BE49-F238E27FC236}">
              <a16:creationId xmlns="" xmlns:a16="http://schemas.microsoft.com/office/drawing/2014/main" id="{5D5271AE-0E04-C74B-858B-A0D6F4DD7BDF}"/>
            </a:ext>
          </a:extLst>
        </xdr:cNvPr>
        <xdr:cNvSpPr txBox="1"/>
      </xdr:nvSpPr>
      <xdr:spPr>
        <a:xfrm>
          <a:off x="10341429" y="190499"/>
          <a:ext cx="3006725" cy="7429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en-US" sz="1400" b="1">
              <a:solidFill>
                <a:srgbClr val="F8F3FF"/>
              </a:solidFill>
              <a:latin typeface="Arial Rounded MT Bold" panose="020F0704030504030204" pitchFamily="34" charset="77"/>
              <a:ea typeface="Apple Symbols" panose="02000000000000000000" pitchFamily="2" charset="-79"/>
              <a:cs typeface="Apple Symbols" panose="02000000000000000000" pitchFamily="2" charset="-79"/>
            </a:rPr>
            <a:t>PlanillaExcel.com</a:t>
          </a:r>
        </a:p>
      </xdr:txBody>
    </xdr:sp>
    <xdr:clientData/>
  </xdr:twoCellAnchor>
  <xdr:twoCellAnchor>
    <xdr:from>
      <xdr:col>5</xdr:col>
      <xdr:colOff>585107</xdr:colOff>
      <xdr:row>23</xdr:row>
      <xdr:rowOff>152399</xdr:rowOff>
    </xdr:from>
    <xdr:to>
      <xdr:col>11</xdr:col>
      <xdr:colOff>789213</xdr:colOff>
      <xdr:row>43</xdr:row>
      <xdr:rowOff>81643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id="1" name="C_Fijo" displayName="C_Fijo" ref="B11:C19" totalsRowShown="0" headerRowDxfId="10" dataDxfId="9" tableBorderDxfId="8">
  <autoFilter ref="B11:C19">
    <filterColumn colId="0" hiddenButton="1"/>
    <filterColumn colId="1" hiddenButton="1"/>
  </autoFilter>
  <tableColumns count="2">
    <tableColumn id="1" name="DESCRIPCIÓN" dataDxfId="7"/>
    <tableColumn id="2" name="VALOR" dataDxfId="6"/>
  </tableColumns>
  <tableStyleInfo showFirstColumn="0" showLastColumn="0" showRowStripes="0" showColumnStripes="0"/>
</table>
</file>

<file path=xl/tables/table2.xml><?xml version="1.0" encoding="utf-8"?>
<table xmlns="http://schemas.openxmlformats.org/spreadsheetml/2006/main" id="2" name="C_Variable" displayName="C_Variable" ref="F11:I19" totalsRowShown="0" headerRowDxfId="5" tableBorderDxfId="4">
  <autoFilter ref="F11:I19">
    <filterColumn colId="0" hiddenButton="1"/>
    <filterColumn colId="1" hiddenButton="1"/>
    <filterColumn colId="2" hiddenButton="1"/>
    <filterColumn colId="3" hiddenButton="1"/>
  </autoFilter>
  <tableColumns count="4">
    <tableColumn id="1" name="DESCRIPCIÓN" dataDxfId="3"/>
    <tableColumn id="2" name="VALOR" dataDxfId="2"/>
    <tableColumn id="3" name="CANTIDAD" dataDxfId="1"/>
    <tableColumn id="4" name="IMPORTE" dataDxfId="0">
      <calculatedColumnFormula>IFERROR(C_Variable[[#This Row],[VALOR]]*C_Variable[[#This Row],[CANTIDAD]],"")</calculatedColumnFormula>
    </tableColumn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5"/>
  <sheetViews>
    <sheetView showGridLines="0" workbookViewId="0">
      <selection activeCell="I29" sqref="I29"/>
    </sheetView>
  </sheetViews>
  <sheetFormatPr baseColWidth="10" defaultRowHeight="15.75" x14ac:dyDescent="0.25"/>
  <cols>
    <col min="1" max="1" width="4.140625" style="93" customWidth="1"/>
    <col min="2" max="11" width="19" style="93" customWidth="1"/>
    <col min="12" max="16384" width="11.42578125" style="93"/>
  </cols>
  <sheetData>
    <row r="1" spans="2:16" ht="9.9499999999999993" customHeight="1" x14ac:dyDescent="0.25">
      <c r="B1" s="92"/>
      <c r="C1" s="92"/>
      <c r="D1" s="92"/>
      <c r="E1" s="92"/>
      <c r="F1" s="92"/>
      <c r="G1" s="92"/>
      <c r="H1" s="92"/>
      <c r="I1" s="92"/>
      <c r="J1" s="92"/>
      <c r="K1" s="92"/>
    </row>
    <row r="2" spans="2:16" customFormat="1" ht="54.95" customHeight="1" x14ac:dyDescent="0.25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24"/>
      <c r="O2" s="24"/>
      <c r="P2" s="24"/>
    </row>
    <row r="3" spans="2:16" ht="24" customHeight="1" x14ac:dyDescent="0.25"/>
    <row r="4" spans="2:16" ht="42" customHeight="1" x14ac:dyDescent="0.25">
      <c r="B4" s="94" t="s">
        <v>34</v>
      </c>
      <c r="C4" s="95"/>
      <c r="D4" s="95"/>
      <c r="E4" s="95"/>
      <c r="F4" s="95"/>
      <c r="G4" s="95"/>
      <c r="H4" s="95"/>
      <c r="I4" s="95"/>
      <c r="J4" s="95"/>
      <c r="K4" s="95"/>
    </row>
    <row r="5" spans="2:16" ht="15" customHeight="1" x14ac:dyDescent="0.25"/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42"/>
  <sheetViews>
    <sheetView showGridLines="0" showZeros="0" tabSelected="1" zoomScale="70" zoomScaleNormal="70" workbookViewId="0">
      <selection activeCell="D27" sqref="D27"/>
    </sheetView>
  </sheetViews>
  <sheetFormatPr baseColWidth="10" defaultRowHeight="15" x14ac:dyDescent="0.25"/>
  <cols>
    <col min="1" max="1" width="4.85546875" customWidth="1"/>
    <col min="2" max="2" width="24.85546875" style="11" customWidth="1"/>
    <col min="3" max="3" width="18.42578125" style="11" customWidth="1"/>
    <col min="4" max="4" width="16" style="11" customWidth="1"/>
    <col min="5" max="5" width="14.140625" style="11" bestFit="1" customWidth="1"/>
    <col min="6" max="6" width="23.140625" style="11" customWidth="1"/>
    <col min="7" max="7" width="14.42578125" style="11" customWidth="1"/>
    <col min="8" max="8" width="13.28515625" style="11" customWidth="1"/>
    <col min="9" max="9" width="16" customWidth="1"/>
    <col min="10" max="10" width="23.7109375" customWidth="1"/>
    <col min="12" max="12" width="14.85546875" customWidth="1"/>
    <col min="13" max="13" width="13.85546875" customWidth="1"/>
    <col min="14" max="14" width="16.7109375" customWidth="1"/>
    <col min="15" max="16" width="13.28515625" bestFit="1" customWidth="1"/>
  </cols>
  <sheetData>
    <row r="2" spans="2:21" ht="54.95" customHeight="1" x14ac:dyDescent="0.25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24"/>
      <c r="O2" s="24"/>
      <c r="P2" s="24"/>
    </row>
    <row r="3" spans="2:21" ht="15" customHeight="1" x14ac:dyDescent="0.25"/>
    <row r="4" spans="2:21" s="12" customFormat="1" ht="21.75" thickBot="1" x14ac:dyDescent="0.3">
      <c r="B4" s="29"/>
      <c r="C4" s="29"/>
      <c r="D4" s="29"/>
      <c r="E4" s="29"/>
      <c r="F4" s="29"/>
      <c r="G4" s="62" t="s">
        <v>31</v>
      </c>
      <c r="H4" s="62"/>
      <c r="I4" s="62"/>
    </row>
    <row r="5" spans="2:21" s="12" customFormat="1" ht="24.75" customHeight="1" thickBot="1" x14ac:dyDescent="0.3">
      <c r="B5" s="14" t="s">
        <v>20</v>
      </c>
      <c r="C5" s="88" t="s">
        <v>10</v>
      </c>
      <c r="D5" s="89"/>
      <c r="E5" s="90"/>
      <c r="F5" s="17"/>
      <c r="G5" s="58" t="s">
        <v>8</v>
      </c>
      <c r="H5" s="58"/>
      <c r="I5" s="59">
        <f>C9/(C6-I9)</f>
        <v>103.56164383561644</v>
      </c>
      <c r="J5" s="61" t="s">
        <v>33</v>
      </c>
    </row>
    <row r="6" spans="2:21" s="12" customFormat="1" ht="23.25" customHeight="1" thickBot="1" x14ac:dyDescent="0.3">
      <c r="B6" s="14" t="s">
        <v>21</v>
      </c>
      <c r="C6" s="64">
        <v>25</v>
      </c>
      <c r="D6" s="64"/>
      <c r="E6" s="64"/>
      <c r="F6" s="17"/>
      <c r="G6" s="58"/>
      <c r="H6" s="58"/>
      <c r="I6" s="60"/>
      <c r="J6" s="61"/>
    </row>
    <row r="7" spans="2:21" s="12" customFormat="1" ht="21" x14ac:dyDescent="0.25">
      <c r="B7" s="18"/>
      <c r="C7" s="16"/>
      <c r="D7" s="16"/>
      <c r="E7" s="16"/>
      <c r="F7" s="17"/>
      <c r="G7" s="17"/>
      <c r="H7" s="15"/>
      <c r="Q7" s="39"/>
      <c r="R7" s="39"/>
      <c r="S7" s="39"/>
    </row>
    <row r="8" spans="2:21" ht="39.75" customHeight="1" thickBot="1" x14ac:dyDescent="0.35">
      <c r="B8" s="82" t="s">
        <v>26</v>
      </c>
      <c r="C8" s="82"/>
      <c r="D8" s="82"/>
      <c r="E8" s="82"/>
      <c r="F8" s="82"/>
      <c r="G8" s="82"/>
      <c r="H8" s="82"/>
      <c r="I8" s="82"/>
      <c r="U8" s="8"/>
    </row>
    <row r="9" spans="2:21" s="1" customFormat="1" ht="27.75" customHeight="1" thickBot="1" x14ac:dyDescent="0.3">
      <c r="B9" s="87" t="s">
        <v>7</v>
      </c>
      <c r="C9" s="83">
        <f>SUM(C_Fijo[VALOR])</f>
        <v>1890</v>
      </c>
      <c r="D9" s="57"/>
      <c r="F9" s="84" t="s">
        <v>6</v>
      </c>
      <c r="G9" s="85"/>
      <c r="H9" s="86"/>
      <c r="I9" s="83">
        <f>SUM(C_Variable[IMPORTE])</f>
        <v>6.75</v>
      </c>
      <c r="U9"/>
    </row>
    <row r="10" spans="2:21" s="21" customFormat="1" ht="15" customHeight="1" x14ac:dyDescent="0.25">
      <c r="B10" s="22"/>
      <c r="C10" s="23"/>
      <c r="D10" s="57"/>
      <c r="F10" s="22"/>
      <c r="G10" s="22"/>
      <c r="H10" s="22"/>
      <c r="I10" s="22"/>
      <c r="U10" s="24"/>
    </row>
    <row r="11" spans="2:21" s="1" customFormat="1" ht="18" thickBot="1" x14ac:dyDescent="0.3">
      <c r="B11" s="38" t="s">
        <v>22</v>
      </c>
      <c r="C11" s="38" t="s">
        <v>23</v>
      </c>
      <c r="D11" s="57"/>
      <c r="F11" s="38" t="s">
        <v>22</v>
      </c>
      <c r="G11" s="38" t="s">
        <v>23</v>
      </c>
      <c r="H11" s="38" t="s">
        <v>27</v>
      </c>
      <c r="I11" s="38" t="s">
        <v>28</v>
      </c>
      <c r="U11" s="9"/>
    </row>
    <row r="12" spans="2:21" ht="19.5" thickBot="1" x14ac:dyDescent="0.3">
      <c r="B12" s="19" t="s">
        <v>11</v>
      </c>
      <c r="C12" s="20">
        <v>500</v>
      </c>
      <c r="D12" s="57"/>
      <c r="F12" s="19" t="s">
        <v>15</v>
      </c>
      <c r="G12" s="27">
        <v>6</v>
      </c>
      <c r="H12" s="32">
        <v>0.35</v>
      </c>
      <c r="I12" s="36">
        <f>IFERROR(C_Variable[[#This Row],[VALOR]]*C_Variable[[#This Row],[CANTIDAD]],"")</f>
        <v>2.0999999999999996</v>
      </c>
      <c r="U12" s="10"/>
    </row>
    <row r="13" spans="2:21" ht="19.5" thickBot="1" x14ac:dyDescent="0.3">
      <c r="B13" s="19" t="s">
        <v>12</v>
      </c>
      <c r="C13" s="20">
        <v>100</v>
      </c>
      <c r="D13" s="57"/>
      <c r="F13" s="19" t="s">
        <v>16</v>
      </c>
      <c r="G13" s="27">
        <v>1.95</v>
      </c>
      <c r="H13" s="32">
        <v>0.5</v>
      </c>
      <c r="I13" s="36">
        <f>IFERROR(C_Variable[[#This Row],[VALOR]]*C_Variable[[#This Row],[CANTIDAD]],"")</f>
        <v>0.97499999999999998</v>
      </c>
      <c r="U13" s="9"/>
    </row>
    <row r="14" spans="2:21" ht="19.5" thickBot="1" x14ac:dyDescent="0.3">
      <c r="B14" s="19" t="s">
        <v>13</v>
      </c>
      <c r="C14" s="20">
        <v>30</v>
      </c>
      <c r="D14" s="57"/>
      <c r="F14" s="19" t="s">
        <v>17</v>
      </c>
      <c r="G14" s="27">
        <v>1.75</v>
      </c>
      <c r="H14" s="32">
        <v>0.6</v>
      </c>
      <c r="I14" s="36">
        <f>IFERROR(C_Variable[[#This Row],[VALOR]]*C_Variable[[#This Row],[CANTIDAD]],"")</f>
        <v>1.05</v>
      </c>
    </row>
    <row r="15" spans="2:21" ht="19.5" thickBot="1" x14ac:dyDescent="0.3">
      <c r="B15" s="19" t="s">
        <v>14</v>
      </c>
      <c r="C15" s="20">
        <v>60</v>
      </c>
      <c r="D15" s="57"/>
      <c r="F15" s="19" t="s">
        <v>18</v>
      </c>
      <c r="G15" s="27">
        <v>2</v>
      </c>
      <c r="H15" s="32">
        <v>1</v>
      </c>
      <c r="I15" s="36">
        <f>IFERROR(C_Variable[[#This Row],[VALOR]]*C_Variable[[#This Row],[CANTIDAD]],"")</f>
        <v>2</v>
      </c>
    </row>
    <row r="16" spans="2:21" ht="19.5" thickBot="1" x14ac:dyDescent="0.3">
      <c r="B16" s="25" t="s">
        <v>24</v>
      </c>
      <c r="C16" s="26">
        <v>1200</v>
      </c>
      <c r="D16" s="57"/>
      <c r="F16" s="25" t="s">
        <v>19</v>
      </c>
      <c r="G16" s="28">
        <v>0.25</v>
      </c>
      <c r="H16" s="33">
        <v>2.5</v>
      </c>
      <c r="I16" s="36">
        <f>IFERROR(C_Variable[[#This Row],[VALOR]]*C_Variable[[#This Row],[CANTIDAD]],"")</f>
        <v>0.625</v>
      </c>
    </row>
    <row r="17" spans="1:19" s="11" customFormat="1" ht="19.5" thickBot="1" x14ac:dyDescent="0.3">
      <c r="B17" s="19"/>
      <c r="C17" s="20"/>
      <c r="D17" s="57"/>
      <c r="F17" s="19"/>
      <c r="G17" s="20"/>
      <c r="H17" s="34"/>
      <c r="I17" s="37">
        <f>IFERROR(C_Variable[[#This Row],[VALOR]]*C_Variable[[#This Row],[CANTIDAD]],"")</f>
        <v>0</v>
      </c>
    </row>
    <row r="18" spans="1:19" ht="19.5" thickBot="1" x14ac:dyDescent="0.3">
      <c r="B18" s="19"/>
      <c r="C18" s="20"/>
      <c r="D18" s="51"/>
      <c r="F18" s="25"/>
      <c r="G18" s="26"/>
      <c r="H18" s="35"/>
      <c r="I18" s="37">
        <f>IFERROR(C_Variable[[#This Row],[VALOR]]*C_Variable[[#This Row],[CANTIDAD]],"")</f>
        <v>0</v>
      </c>
    </row>
    <row r="19" spans="1:19" s="8" customFormat="1" ht="19.5" thickBot="1" x14ac:dyDescent="0.35">
      <c r="B19" s="25"/>
      <c r="C19" s="26"/>
      <c r="D19" s="10"/>
      <c r="F19" s="25"/>
      <c r="G19" s="26"/>
      <c r="H19" s="35"/>
      <c r="I19" s="37">
        <f>IFERROR(C_Variable[[#This Row],[VALOR]]*C_Variable[[#This Row],[CANTIDAD]],"")</f>
        <v>0</v>
      </c>
    </row>
    <row r="20" spans="1:19" ht="15.75" x14ac:dyDescent="0.25">
      <c r="B20" s="10"/>
      <c r="C20" s="10"/>
      <c r="D20" s="10"/>
    </row>
    <row r="21" spans="1:19" ht="15.75" x14ac:dyDescent="0.25">
      <c r="B21" s="10"/>
      <c r="C21" s="10"/>
      <c r="D21" s="10"/>
      <c r="E21" s="30"/>
      <c r="F21" s="30"/>
      <c r="G21" s="30"/>
      <c r="H21" s="30"/>
    </row>
    <row r="22" spans="1:19" ht="21.75" thickBot="1" x14ac:dyDescent="0.3">
      <c r="A22" s="67"/>
      <c r="B22" s="68"/>
      <c r="C22" s="68"/>
      <c r="D22" s="68"/>
      <c r="E22" s="68"/>
      <c r="F22" s="68"/>
      <c r="G22" s="68"/>
      <c r="H22" s="68"/>
      <c r="I22" s="68"/>
      <c r="J22" s="68"/>
      <c r="K22" s="69"/>
      <c r="L22" s="69"/>
    </row>
    <row r="23" spans="1:19" ht="15.75" x14ac:dyDescent="0.25">
      <c r="B23" s="10"/>
      <c r="C23" s="10"/>
      <c r="D23" s="10"/>
      <c r="E23" s="30"/>
      <c r="F23" s="30"/>
      <c r="G23" s="30"/>
      <c r="H23" s="30"/>
    </row>
    <row r="24" spans="1:19" s="9" customFormat="1" ht="24" thickBot="1" x14ac:dyDescent="0.3">
      <c r="B24" s="71" t="s">
        <v>29</v>
      </c>
      <c r="C24" s="71"/>
      <c r="D24" s="71"/>
    </row>
    <row r="25" spans="1:19" s="10" customFormat="1" ht="15.75" x14ac:dyDescent="0.25"/>
    <row r="26" spans="1:19" s="9" customFormat="1" ht="21.75" thickBot="1" x14ac:dyDescent="0.3">
      <c r="B26" s="70" t="s">
        <v>30</v>
      </c>
      <c r="E26" s="39"/>
      <c r="F26" s="39"/>
    </row>
    <row r="27" spans="1:19" ht="19.5" customHeight="1" thickBot="1" x14ac:dyDescent="0.3">
      <c r="B27" s="65" t="s">
        <v>25</v>
      </c>
      <c r="C27" s="66"/>
      <c r="D27" s="50">
        <v>100</v>
      </c>
      <c r="F27" s="54"/>
      <c r="G27" s="54"/>
      <c r="H27" s="54"/>
    </row>
    <row r="28" spans="1:19" ht="36" customHeight="1" thickBot="1" x14ac:dyDescent="0.3">
      <c r="B28" s="40" t="s">
        <v>5</v>
      </c>
      <c r="C28" s="40" t="s">
        <v>4</v>
      </c>
      <c r="D28" s="40" t="s">
        <v>3</v>
      </c>
      <c r="E28" s="53"/>
      <c r="F28" s="54"/>
      <c r="G28" s="54"/>
      <c r="H28" s="54"/>
      <c r="J28" s="24"/>
      <c r="K28" s="42"/>
      <c r="L28" s="42"/>
      <c r="M28" s="42"/>
      <c r="N28" s="42"/>
      <c r="O28" s="42"/>
      <c r="P28" s="42"/>
      <c r="Q28" s="42"/>
      <c r="R28" s="42"/>
      <c r="S28" s="12"/>
    </row>
    <row r="29" spans="1:19" ht="19.5" thickBot="1" x14ac:dyDescent="0.3">
      <c r="B29" s="36">
        <f>D27*C6</f>
        <v>2500</v>
      </c>
      <c r="C29" s="36">
        <f>C9+(D27*I9)</f>
        <v>2565</v>
      </c>
      <c r="D29" s="55">
        <f>ROUND(B29-C29,1)</f>
        <v>-65</v>
      </c>
      <c r="E29" s="52"/>
      <c r="F29" s="52"/>
      <c r="G29" s="5"/>
      <c r="H29" s="5"/>
      <c r="J29" s="24"/>
      <c r="K29" s="42"/>
      <c r="L29" s="42"/>
      <c r="M29" s="42"/>
      <c r="N29" s="42"/>
      <c r="O29" s="42"/>
      <c r="P29" s="42"/>
      <c r="Q29" s="42"/>
      <c r="R29" s="42"/>
      <c r="S29" s="12"/>
    </row>
    <row r="30" spans="1:19" x14ac:dyDescent="0.25">
      <c r="B30" s="1"/>
      <c r="C30" s="1"/>
      <c r="D30" s="1"/>
      <c r="E30" s="1"/>
      <c r="F30" s="1"/>
      <c r="G30" s="5"/>
      <c r="H30" s="5"/>
      <c r="J30" s="24"/>
      <c r="K30" s="42"/>
      <c r="L30" s="42"/>
      <c r="M30" s="42"/>
      <c r="N30" s="42"/>
      <c r="O30" s="42"/>
      <c r="P30" s="42"/>
      <c r="Q30" s="42"/>
      <c r="R30" s="42"/>
      <c r="S30" s="12"/>
    </row>
    <row r="31" spans="1:19" ht="18.75" x14ac:dyDescent="0.25">
      <c r="G31" s="5"/>
      <c r="H31" s="5"/>
      <c r="J31" s="24"/>
      <c r="K31" s="42"/>
      <c r="L31" s="63"/>
      <c r="M31" s="63"/>
      <c r="N31" s="43"/>
      <c r="O31" s="44"/>
      <c r="P31" s="45"/>
      <c r="Q31" s="43"/>
      <c r="R31" s="43"/>
      <c r="S31" s="12"/>
    </row>
    <row r="32" spans="1:19" ht="21.75" thickBot="1" x14ac:dyDescent="0.3">
      <c r="B32" s="72" t="s">
        <v>32</v>
      </c>
      <c r="C32" s="73"/>
      <c r="D32" s="73"/>
      <c r="E32" s="74"/>
      <c r="G32" s="5"/>
      <c r="H32" s="5"/>
      <c r="J32" s="24"/>
      <c r="K32" s="42"/>
      <c r="L32" s="6"/>
      <c r="M32" s="7"/>
      <c r="N32" s="7"/>
      <c r="O32" s="46"/>
      <c r="P32" s="7"/>
      <c r="Q32" s="7"/>
      <c r="R32" s="7"/>
      <c r="S32" s="12"/>
    </row>
    <row r="33" spans="2:19" ht="18" thickBot="1" x14ac:dyDescent="0.3">
      <c r="B33" s="75" t="s">
        <v>9</v>
      </c>
      <c r="C33" s="56" t="s">
        <v>0</v>
      </c>
      <c r="D33" s="56" t="s">
        <v>1</v>
      </c>
      <c r="E33" s="76" t="s">
        <v>2</v>
      </c>
      <c r="G33" s="5"/>
      <c r="H33" s="5"/>
      <c r="J33" s="24"/>
      <c r="K33" s="42"/>
      <c r="L33" s="47"/>
      <c r="M33" s="47"/>
      <c r="N33" s="47"/>
      <c r="O33" s="47"/>
      <c r="P33" s="42"/>
      <c r="Q33" s="42"/>
      <c r="R33" s="42"/>
      <c r="S33" s="12"/>
    </row>
    <row r="34" spans="2:19" ht="19.5" thickBot="1" x14ac:dyDescent="0.3">
      <c r="B34" s="77">
        <f>D27/5</f>
        <v>20</v>
      </c>
      <c r="C34" s="36">
        <f>C6*B34</f>
        <v>500</v>
      </c>
      <c r="D34" s="36">
        <f>C9+(B34*I9)</f>
        <v>2025</v>
      </c>
      <c r="E34" s="78">
        <f>C34-D34</f>
        <v>-1525</v>
      </c>
      <c r="G34" s="5"/>
      <c r="H34" s="5"/>
      <c r="J34" s="24"/>
      <c r="K34" s="42"/>
      <c r="L34" s="48"/>
      <c r="M34" s="48"/>
      <c r="N34" s="48"/>
      <c r="O34" s="48"/>
      <c r="P34" s="42"/>
      <c r="Q34" s="42"/>
      <c r="R34" s="42"/>
      <c r="S34" s="12"/>
    </row>
    <row r="35" spans="2:19" ht="19.5" thickBot="1" x14ac:dyDescent="0.3">
      <c r="B35" s="77">
        <f>D27</f>
        <v>100</v>
      </c>
      <c r="C35" s="36">
        <f>B29</f>
        <v>2500</v>
      </c>
      <c r="D35" s="36">
        <f>C29</f>
        <v>2565</v>
      </c>
      <c r="E35" s="78">
        <f>D29</f>
        <v>-65</v>
      </c>
      <c r="G35" s="5"/>
      <c r="H35" s="5"/>
      <c r="J35" s="24"/>
      <c r="K35" s="42"/>
      <c r="L35" s="47"/>
      <c r="M35" s="47"/>
      <c r="N35" s="47"/>
      <c r="O35" s="47"/>
      <c r="P35" s="42"/>
      <c r="Q35" s="42"/>
      <c r="R35" s="42"/>
      <c r="S35" s="12"/>
    </row>
    <row r="36" spans="2:19" ht="18.75" x14ac:dyDescent="0.25">
      <c r="B36" s="79">
        <f>B35*1.5</f>
        <v>150</v>
      </c>
      <c r="C36" s="80">
        <f>C6*B36</f>
        <v>3750</v>
      </c>
      <c r="D36" s="80">
        <f>C9+(B36*I9)</f>
        <v>2902.5</v>
      </c>
      <c r="E36" s="81">
        <f>C36-D36</f>
        <v>847.5</v>
      </c>
      <c r="F36" s="5"/>
      <c r="G36" s="5"/>
      <c r="H36" s="5"/>
      <c r="J36" s="24"/>
      <c r="K36" s="42"/>
      <c r="L36" s="7"/>
      <c r="M36" s="7"/>
      <c r="N36" s="7"/>
      <c r="O36" s="7"/>
      <c r="P36" s="49"/>
      <c r="Q36" s="49"/>
      <c r="R36" s="49"/>
      <c r="S36" s="12"/>
    </row>
    <row r="37" spans="2:19" ht="26.25" x14ac:dyDescent="0.25">
      <c r="J37" s="24"/>
      <c r="K37" s="42"/>
      <c r="L37" s="91"/>
      <c r="M37" s="91"/>
      <c r="N37" s="91"/>
      <c r="O37" s="91"/>
      <c r="P37" s="91"/>
      <c r="Q37" s="91"/>
      <c r="R37" s="91"/>
      <c r="S37" s="12"/>
    </row>
    <row r="38" spans="2:19" s="1" customFormat="1" x14ac:dyDescent="0.25">
      <c r="B38" s="2"/>
      <c r="K38" s="31"/>
      <c r="L38" s="12"/>
      <c r="M38" s="12"/>
      <c r="N38" s="12"/>
      <c r="O38" s="12"/>
      <c r="P38" s="12"/>
      <c r="Q38" s="12"/>
      <c r="R38" s="12"/>
      <c r="S38" s="31"/>
    </row>
    <row r="39" spans="2:19" s="1" customFormat="1" x14ac:dyDescent="0.25">
      <c r="B39" s="2"/>
      <c r="K39" s="31"/>
      <c r="L39" s="31"/>
      <c r="M39" s="31"/>
      <c r="N39" s="31"/>
      <c r="O39" s="31"/>
      <c r="P39" s="31"/>
      <c r="Q39" s="31"/>
      <c r="R39" s="31"/>
      <c r="S39" s="31"/>
    </row>
    <row r="40" spans="2:19" s="4" customFormat="1" x14ac:dyDescent="0.25">
      <c r="B40" s="3"/>
      <c r="K40" s="41"/>
      <c r="L40" s="41"/>
      <c r="M40" s="41"/>
      <c r="N40" s="41"/>
      <c r="O40" s="41"/>
      <c r="P40" s="41"/>
      <c r="Q40" s="41"/>
      <c r="R40" s="41"/>
      <c r="S40" s="41"/>
    </row>
    <row r="41" spans="2:19" s="4" customFormat="1" x14ac:dyDescent="0.25">
      <c r="B41" s="3"/>
      <c r="K41" s="41"/>
      <c r="L41" s="41"/>
      <c r="M41" s="41"/>
      <c r="N41" s="41"/>
      <c r="O41" s="41"/>
      <c r="P41" s="41"/>
      <c r="Q41" s="41"/>
      <c r="R41" s="41"/>
      <c r="S41" s="41"/>
    </row>
    <row r="42" spans="2:19" x14ac:dyDescent="0.25">
      <c r="K42" s="12"/>
      <c r="L42" s="12"/>
      <c r="M42" s="12"/>
      <c r="N42" s="12"/>
      <c r="O42" s="12"/>
      <c r="P42" s="12"/>
      <c r="Q42" s="12"/>
      <c r="R42" s="12"/>
      <c r="S42" s="12"/>
    </row>
  </sheetData>
  <mergeCells count="13">
    <mergeCell ref="B24:D24"/>
    <mergeCell ref="L31:M31"/>
    <mergeCell ref="C6:E6"/>
    <mergeCell ref="B27:C27"/>
    <mergeCell ref="B32:E32"/>
    <mergeCell ref="B8:I8"/>
    <mergeCell ref="F9:H9"/>
    <mergeCell ref="D9:D17"/>
    <mergeCell ref="G5:H6"/>
    <mergeCell ref="I5:I6"/>
    <mergeCell ref="J5:J6"/>
    <mergeCell ref="G4:I4"/>
    <mergeCell ref="C5:E5"/>
  </mergeCells>
  <dataValidations count="2">
    <dataValidation operator="greaterThanOrEqual" allowBlank="1" showInputMessage="1" showErrorMessage="1" sqref="O31:O32"/>
    <dataValidation type="decimal" operator="greaterThanOrEqual" allowBlank="1" showInputMessage="1" showErrorMessage="1" sqref="I9:I10 D27 G12:I19 C6 C9:C10 C12:C19 H7">
      <formula1>0</formula1>
    </dataValidation>
  </dataValidations>
  <pageMargins left="0.7" right="0.7" top="0.75" bottom="0.75" header="0.3" footer="0.3"/>
  <pageSetup paperSize="9" orientation="portrait" verticalDpi="300" r:id="rId1"/>
  <drawing r:id="rId2"/>
  <tableParts count="2"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- AYUDA -</vt:lpstr>
      <vt:lpstr>Punto de Equilibrio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Cecilia</cp:lastModifiedBy>
  <dcterms:created xsi:type="dcterms:W3CDTF">2015-10-27T19:43:04Z</dcterms:created>
  <dcterms:modified xsi:type="dcterms:W3CDTF">2020-01-17T12:57:09Z</dcterms:modified>
</cp:coreProperties>
</file>